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 Documents\Billing, Payment &amp; Coverage\Transparency\Medicare Rates\"/>
    </mc:Choice>
  </mc:AlternateContent>
  <xr:revisionPtr revIDLastSave="0" documentId="13_ncr:1_{24E5BED2-49B1-46AE-B25D-D3DE0B4A3FAA}" xr6:coauthVersionLast="47" xr6:coauthVersionMax="47" xr10:uidLastSave="{00000000-0000-0000-0000-000000000000}"/>
  <bookViews>
    <workbookView xWindow="2280" yWindow="2280" windowWidth="14400" windowHeight="7460" xr2:uid="{3F014BAE-6AB6-49D1-B8F9-A7831ACE29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1" l="1"/>
  <c r="F70" i="1"/>
  <c r="F5" i="1"/>
  <c r="F63" i="1"/>
  <c r="F60" i="1"/>
  <c r="F4" i="1"/>
  <c r="F2" i="1"/>
  <c r="F11" i="1"/>
  <c r="F13" i="1"/>
  <c r="F10" i="1"/>
  <c r="F88" i="1"/>
  <c r="F49" i="1"/>
  <c r="F62" i="1"/>
  <c r="F51" i="1"/>
  <c r="F61" i="1"/>
  <c r="F15" i="1"/>
  <c r="F21" i="1"/>
  <c r="F6" i="1"/>
  <c r="F7" i="1"/>
  <c r="F9" i="1"/>
  <c r="F56" i="1"/>
  <c r="F91" i="1"/>
  <c r="F16" i="1"/>
  <c r="F93" i="1"/>
  <c r="F14" i="1"/>
  <c r="F92" i="1"/>
  <c r="F89" i="1"/>
  <c r="F68" i="1"/>
  <c r="F46" i="1"/>
  <c r="F19" i="1"/>
  <c r="F17" i="1"/>
  <c r="F67" i="1"/>
  <c r="F54" i="1"/>
  <c r="F22" i="1"/>
  <c r="F65" i="1"/>
  <c r="F76" i="1"/>
  <c r="F74" i="1"/>
  <c r="F66" i="1"/>
  <c r="F31" i="1"/>
  <c r="F43" i="1"/>
  <c r="F42" i="1"/>
  <c r="F41" i="1"/>
  <c r="F40" i="1"/>
  <c r="F39" i="1"/>
  <c r="F37" i="1"/>
  <c r="F36" i="1"/>
  <c r="F78" i="1"/>
  <c r="F77" i="1"/>
  <c r="F90" i="1"/>
  <c r="F12" i="1"/>
  <c r="F35" i="1"/>
  <c r="F79" i="1"/>
  <c r="E80" i="1"/>
  <c r="F80" i="1" s="1"/>
  <c r="F18" i="1"/>
  <c r="F38" i="1"/>
  <c r="F28" i="1"/>
  <c r="F72" i="1"/>
  <c r="F32" i="1"/>
  <c r="F52" i="1"/>
  <c r="F20" i="1"/>
  <c r="F8" i="1"/>
  <c r="E59" i="1"/>
  <c r="B59" i="1"/>
  <c r="F69" i="1"/>
  <c r="F95" i="1"/>
  <c r="F50" i="1"/>
  <c r="F81" i="1"/>
  <c r="F26" i="1"/>
  <c r="F47" i="1"/>
  <c r="F34" i="1"/>
  <c r="F30" i="1"/>
  <c r="F29" i="1"/>
  <c r="F27" i="1"/>
  <c r="F25" i="1"/>
  <c r="F24" i="1"/>
  <c r="F45" i="1"/>
  <c r="F44" i="1"/>
  <c r="F33" i="1"/>
  <c r="F3" i="1"/>
  <c r="F23" i="1"/>
  <c r="F87" i="1"/>
  <c r="F94" i="1"/>
  <c r="F48" i="1"/>
  <c r="F57" i="1"/>
  <c r="F86" i="1"/>
  <c r="F64" i="1"/>
  <c r="F82" i="1"/>
  <c r="F58" i="1"/>
  <c r="E53" i="1"/>
  <c r="F53" i="1" s="1"/>
  <c r="F71" i="1"/>
  <c r="F84" i="1"/>
  <c r="F85" i="1"/>
  <c r="F96" i="1"/>
  <c r="F75" i="1"/>
  <c r="F73" i="1"/>
  <c r="B55" i="1"/>
  <c r="E55" i="1"/>
  <c r="F59" i="1" l="1"/>
  <c r="F55" i="1"/>
</calcChain>
</file>

<file path=xl/sharedStrings.xml><?xml version="1.0" encoding="utf-8"?>
<sst xmlns="http://schemas.openxmlformats.org/spreadsheetml/2006/main" count="202" uniqueCount="14">
  <si>
    <t>G0463</t>
  </si>
  <si>
    <t>C9803</t>
  </si>
  <si>
    <t>G0009</t>
  </si>
  <si>
    <t>0202U</t>
  </si>
  <si>
    <t>0241U</t>
  </si>
  <si>
    <t>CPT - Procedure Code</t>
  </si>
  <si>
    <t>Charge</t>
  </si>
  <si>
    <t>Payer Name</t>
  </si>
  <si>
    <t>Plan Name</t>
  </si>
  <si>
    <t>CMS</t>
  </si>
  <si>
    <t>Medicare</t>
  </si>
  <si>
    <t>% of Charge Expected</t>
  </si>
  <si>
    <t>Medicare Maximum Allowable (As of 9/30/2023)</t>
  </si>
  <si>
    <t>NOTE: Medicare maximum allowable determined by CMS-issued Medicare Remittance Advice (RA), as of 9/30/2023.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</si>
</sst>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right" vertical="top" wrapText="1"/>
    </xf>
    <xf numFmtId="0" fontId="0" fillId="0" borderId="0" xfId="0" applyAlignment="1">
      <alignment horizontal="right" vertical="top"/>
    </xf>
    <xf numFmtId="164" fontId="0" fillId="0" borderId="0" xfId="0" applyNumberFormat="1" applyAlignment="1">
      <alignment horizontal="right" vertical="top"/>
    </xf>
    <xf numFmtId="165" fontId="0" fillId="0" borderId="0" xfId="0" applyNumberForma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0A2DB-115A-487D-A215-944669C90F1F}">
  <sheetPr>
    <pageSetUpPr fitToPage="1"/>
  </sheetPr>
  <dimension ref="A1:F99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21.26953125" customWidth="1"/>
    <col min="2" max="2" width="11" customWidth="1"/>
    <col min="3" max="3" width="11.36328125" customWidth="1"/>
    <col min="4" max="4" width="10.81640625" customWidth="1"/>
    <col min="5" max="5" width="27.6328125" customWidth="1"/>
    <col min="6" max="6" width="16.36328125" customWidth="1"/>
  </cols>
  <sheetData>
    <row r="1" spans="1:6" ht="31" x14ac:dyDescent="0.35">
      <c r="A1" s="1" t="s">
        <v>5</v>
      </c>
      <c r="B1" s="1" t="s">
        <v>6</v>
      </c>
      <c r="C1" s="1" t="s">
        <v>7</v>
      </c>
      <c r="D1" s="1" t="s">
        <v>8</v>
      </c>
      <c r="E1" s="1" t="s">
        <v>12</v>
      </c>
      <c r="F1" s="1" t="s">
        <v>11</v>
      </c>
    </row>
    <row r="2" spans="1:6" x14ac:dyDescent="0.35">
      <c r="A2" s="2">
        <v>17250</v>
      </c>
      <c r="B2" s="3">
        <v>433</v>
      </c>
      <c r="C2" s="3" t="s">
        <v>9</v>
      </c>
      <c r="D2" s="3" t="s">
        <v>10</v>
      </c>
      <c r="E2" s="3">
        <v>181.96</v>
      </c>
      <c r="F2" s="4">
        <f t="shared" ref="F2:F33" si="0">+E2/B2</f>
        <v>0.42023094688221713</v>
      </c>
    </row>
    <row r="3" spans="1:6" x14ac:dyDescent="0.35">
      <c r="A3" s="2">
        <v>36415</v>
      </c>
      <c r="B3" s="3">
        <v>43</v>
      </c>
      <c r="C3" s="3" t="s">
        <v>9</v>
      </c>
      <c r="D3" s="3" t="s">
        <v>10</v>
      </c>
      <c r="E3" s="3">
        <v>8.57</v>
      </c>
      <c r="F3" s="4">
        <f t="shared" si="0"/>
        <v>0.19930232558139535</v>
      </c>
    </row>
    <row r="4" spans="1:6" x14ac:dyDescent="0.35">
      <c r="A4" s="2">
        <v>43762</v>
      </c>
      <c r="B4" s="3">
        <v>371</v>
      </c>
      <c r="C4" s="3" t="s">
        <v>9</v>
      </c>
      <c r="D4" s="3" t="s">
        <v>10</v>
      </c>
      <c r="E4" s="3">
        <v>213.05</v>
      </c>
      <c r="F4" s="4">
        <f t="shared" si="0"/>
        <v>0.57425876010781673</v>
      </c>
    </row>
    <row r="5" spans="1:6" x14ac:dyDescent="0.35">
      <c r="A5" s="2">
        <v>49446</v>
      </c>
      <c r="B5" s="3">
        <v>4859</v>
      </c>
      <c r="C5" s="3" t="s">
        <v>9</v>
      </c>
      <c r="D5" s="3" t="s">
        <v>10</v>
      </c>
      <c r="E5" s="3">
        <v>1726.78</v>
      </c>
      <c r="F5" s="4">
        <f t="shared" si="0"/>
        <v>0.35537764972216507</v>
      </c>
    </row>
    <row r="6" spans="1:6" x14ac:dyDescent="0.35">
      <c r="A6" s="2">
        <v>49452</v>
      </c>
      <c r="B6" s="3">
        <v>2972</v>
      </c>
      <c r="C6" s="3" t="s">
        <v>9</v>
      </c>
      <c r="D6" s="3" t="s">
        <v>10</v>
      </c>
      <c r="E6" s="3">
        <v>652.12</v>
      </c>
      <c r="F6" s="4">
        <f t="shared" si="0"/>
        <v>0.21942126514131899</v>
      </c>
    </row>
    <row r="7" spans="1:6" x14ac:dyDescent="0.35">
      <c r="A7" s="2">
        <v>49465</v>
      </c>
      <c r="B7" s="3">
        <v>425</v>
      </c>
      <c r="C7" s="3" t="s">
        <v>9</v>
      </c>
      <c r="D7" s="3" t="s">
        <v>10</v>
      </c>
      <c r="E7" s="3">
        <v>235.3</v>
      </c>
      <c r="F7" s="4">
        <f t="shared" si="0"/>
        <v>0.55364705882352949</v>
      </c>
    </row>
    <row r="8" spans="1:6" x14ac:dyDescent="0.35">
      <c r="A8" s="2">
        <v>50200</v>
      </c>
      <c r="B8" s="3">
        <v>8576</v>
      </c>
      <c r="C8" s="3" t="s">
        <v>9</v>
      </c>
      <c r="D8" s="3" t="s">
        <v>10</v>
      </c>
      <c r="E8" s="3">
        <v>110.98</v>
      </c>
      <c r="F8" s="4">
        <f t="shared" si="0"/>
        <v>1.2940764925373134E-2</v>
      </c>
    </row>
    <row r="9" spans="1:6" x14ac:dyDescent="0.35">
      <c r="A9" s="2">
        <v>64644</v>
      </c>
      <c r="B9" s="3">
        <v>2104</v>
      </c>
      <c r="C9" s="3" t="s">
        <v>9</v>
      </c>
      <c r="D9" s="3" t="s">
        <v>10</v>
      </c>
      <c r="E9" s="3">
        <v>649.25</v>
      </c>
      <c r="F9" s="4">
        <f t="shared" si="0"/>
        <v>0.30857889733840305</v>
      </c>
    </row>
    <row r="10" spans="1:6" x14ac:dyDescent="0.35">
      <c r="A10" s="2">
        <v>70553</v>
      </c>
      <c r="B10" s="3">
        <v>3921</v>
      </c>
      <c r="C10" s="3" t="s">
        <v>9</v>
      </c>
      <c r="D10" s="3" t="s">
        <v>10</v>
      </c>
      <c r="E10" s="3">
        <v>371.24</v>
      </c>
      <c r="F10" s="4">
        <f t="shared" si="0"/>
        <v>9.4679928589645496E-2</v>
      </c>
    </row>
    <row r="11" spans="1:6" x14ac:dyDescent="0.35">
      <c r="A11" s="2">
        <v>71045</v>
      </c>
      <c r="B11" s="3">
        <v>728</v>
      </c>
      <c r="C11" s="3" t="s">
        <v>9</v>
      </c>
      <c r="D11" s="3" t="s">
        <v>10</v>
      </c>
      <c r="E11" s="3">
        <v>449.6</v>
      </c>
      <c r="F11" s="4">
        <f t="shared" si="0"/>
        <v>0.61758241758241761</v>
      </c>
    </row>
    <row r="12" spans="1:6" x14ac:dyDescent="0.35">
      <c r="A12" s="2">
        <v>71046</v>
      </c>
      <c r="B12" s="3">
        <v>800</v>
      </c>
      <c r="C12" s="3" t="s">
        <v>9</v>
      </c>
      <c r="D12" s="3" t="s">
        <v>10</v>
      </c>
      <c r="E12" s="3">
        <v>87.54</v>
      </c>
      <c r="F12" s="4">
        <f t="shared" si="0"/>
        <v>0.10942500000000001</v>
      </c>
    </row>
    <row r="13" spans="1:6" x14ac:dyDescent="0.35">
      <c r="A13" s="2">
        <v>73522</v>
      </c>
      <c r="B13" s="3">
        <v>595</v>
      </c>
      <c r="C13" s="3" t="s">
        <v>9</v>
      </c>
      <c r="D13" s="3" t="s">
        <v>10</v>
      </c>
      <c r="E13" s="3">
        <v>105.97</v>
      </c>
      <c r="F13" s="4">
        <f t="shared" si="0"/>
        <v>0.17810084033613446</v>
      </c>
    </row>
    <row r="14" spans="1:6" x14ac:dyDescent="0.35">
      <c r="A14" s="2">
        <v>73721</v>
      </c>
      <c r="B14" s="3">
        <v>2941</v>
      </c>
      <c r="C14" s="3" t="s">
        <v>9</v>
      </c>
      <c r="D14" s="3" t="s">
        <v>10</v>
      </c>
      <c r="E14" s="3">
        <v>235.3</v>
      </c>
      <c r="F14" s="4">
        <f t="shared" si="0"/>
        <v>8.0006800408024492E-2</v>
      </c>
    </row>
    <row r="15" spans="1:6" x14ac:dyDescent="0.35">
      <c r="A15" s="2">
        <v>74018</v>
      </c>
      <c r="B15" s="3">
        <v>587</v>
      </c>
      <c r="C15" s="3" t="s">
        <v>9</v>
      </c>
      <c r="D15" s="3" t="s">
        <v>10</v>
      </c>
      <c r="E15" s="3">
        <v>92.49</v>
      </c>
      <c r="F15" s="4">
        <f t="shared" si="0"/>
        <v>0.15756388415672912</v>
      </c>
    </row>
    <row r="16" spans="1:6" x14ac:dyDescent="0.35">
      <c r="A16" s="2">
        <v>74176</v>
      </c>
      <c r="B16" s="3">
        <v>1877</v>
      </c>
      <c r="C16" s="3" t="s">
        <v>9</v>
      </c>
      <c r="D16" s="3" t="s">
        <v>10</v>
      </c>
      <c r="E16" s="3">
        <v>231.54</v>
      </c>
      <c r="F16" s="4">
        <f t="shared" si="0"/>
        <v>0.12335641981885988</v>
      </c>
    </row>
    <row r="17" spans="1:6" x14ac:dyDescent="0.35">
      <c r="A17" s="2">
        <v>74240</v>
      </c>
      <c r="B17" s="3">
        <v>636</v>
      </c>
      <c r="C17" s="3" t="s">
        <v>9</v>
      </c>
      <c r="D17" s="3" t="s">
        <v>10</v>
      </c>
      <c r="E17" s="3">
        <v>178.8</v>
      </c>
      <c r="F17" s="4">
        <f t="shared" si="0"/>
        <v>0.28113207547169811</v>
      </c>
    </row>
    <row r="18" spans="1:6" x14ac:dyDescent="0.35">
      <c r="A18" s="2">
        <v>75561</v>
      </c>
      <c r="B18" s="3">
        <v>4398</v>
      </c>
      <c r="C18" s="3" t="s">
        <v>9</v>
      </c>
      <c r="D18" s="3" t="s">
        <v>10</v>
      </c>
      <c r="E18" s="3">
        <v>852.16</v>
      </c>
      <c r="F18" s="4">
        <f t="shared" si="0"/>
        <v>0.19376080036380172</v>
      </c>
    </row>
    <row r="19" spans="1:6" x14ac:dyDescent="0.35">
      <c r="A19" s="2">
        <v>75573</v>
      </c>
      <c r="B19" s="3">
        <v>1722</v>
      </c>
      <c r="C19" s="3" t="s">
        <v>9</v>
      </c>
      <c r="D19" s="3" t="s">
        <v>10</v>
      </c>
      <c r="E19" s="3">
        <v>181.71</v>
      </c>
      <c r="F19" s="4">
        <f t="shared" si="0"/>
        <v>0.1055226480836237</v>
      </c>
    </row>
    <row r="20" spans="1:6" x14ac:dyDescent="0.35">
      <c r="A20" s="2">
        <v>76770</v>
      </c>
      <c r="B20" s="3">
        <v>1107</v>
      </c>
      <c r="C20" s="3" t="s">
        <v>9</v>
      </c>
      <c r="D20" s="3" t="s">
        <v>10</v>
      </c>
      <c r="E20" s="3">
        <v>105.97</v>
      </c>
      <c r="F20" s="4">
        <f t="shared" si="0"/>
        <v>9.572719060523939E-2</v>
      </c>
    </row>
    <row r="21" spans="1:6" x14ac:dyDescent="0.35">
      <c r="A21" s="2">
        <v>76811</v>
      </c>
      <c r="B21" s="3">
        <v>1812</v>
      </c>
      <c r="C21" s="3" t="s">
        <v>9</v>
      </c>
      <c r="D21" s="3" t="s">
        <v>10</v>
      </c>
      <c r="E21" s="3">
        <v>231.54</v>
      </c>
      <c r="F21" s="4">
        <f t="shared" si="0"/>
        <v>0.12778145695364237</v>
      </c>
    </row>
    <row r="22" spans="1:6" x14ac:dyDescent="0.35">
      <c r="A22" s="2">
        <v>80053</v>
      </c>
      <c r="B22" s="3">
        <v>165</v>
      </c>
      <c r="C22" s="3" t="s">
        <v>9</v>
      </c>
      <c r="D22" s="3" t="s">
        <v>10</v>
      </c>
      <c r="E22" s="3">
        <v>10.56</v>
      </c>
      <c r="F22" s="4">
        <f t="shared" si="0"/>
        <v>6.4000000000000001E-2</v>
      </c>
    </row>
    <row r="23" spans="1:6" x14ac:dyDescent="0.35">
      <c r="A23" s="2">
        <v>80061</v>
      </c>
      <c r="B23" s="3">
        <v>44</v>
      </c>
      <c r="C23" s="3" t="s">
        <v>9</v>
      </c>
      <c r="D23" s="3" t="s">
        <v>10</v>
      </c>
      <c r="E23" s="3">
        <v>13.39</v>
      </c>
      <c r="F23" s="4">
        <f t="shared" si="0"/>
        <v>0.30431818181818182</v>
      </c>
    </row>
    <row r="24" spans="1:6" x14ac:dyDescent="0.35">
      <c r="A24" s="2">
        <v>80069</v>
      </c>
      <c r="B24" s="3">
        <v>166</v>
      </c>
      <c r="C24" s="3" t="s">
        <v>9</v>
      </c>
      <c r="D24" s="3" t="s">
        <v>10</v>
      </c>
      <c r="E24" s="3">
        <v>8.68</v>
      </c>
      <c r="F24" s="4">
        <f t="shared" si="0"/>
        <v>5.2289156626506024E-2</v>
      </c>
    </row>
    <row r="25" spans="1:6" x14ac:dyDescent="0.35">
      <c r="A25" s="2">
        <v>80197</v>
      </c>
      <c r="B25" s="3">
        <v>82</v>
      </c>
      <c r="C25" s="3" t="s">
        <v>9</v>
      </c>
      <c r="D25" s="3" t="s">
        <v>10</v>
      </c>
      <c r="E25" s="3">
        <v>13.73</v>
      </c>
      <c r="F25" s="4">
        <f t="shared" si="0"/>
        <v>0.16743902439024391</v>
      </c>
    </row>
    <row r="26" spans="1:6" x14ac:dyDescent="0.35">
      <c r="A26" s="2">
        <v>81001</v>
      </c>
      <c r="B26" s="3">
        <v>196</v>
      </c>
      <c r="C26" s="3" t="s">
        <v>9</v>
      </c>
      <c r="D26" s="3" t="s">
        <v>10</v>
      </c>
      <c r="E26" s="3">
        <v>3.17</v>
      </c>
      <c r="F26" s="4">
        <f t="shared" si="0"/>
        <v>1.6173469387755102E-2</v>
      </c>
    </row>
    <row r="27" spans="1:6" x14ac:dyDescent="0.35">
      <c r="A27" s="2">
        <v>82306</v>
      </c>
      <c r="B27" s="3">
        <v>187</v>
      </c>
      <c r="C27" s="3" t="s">
        <v>9</v>
      </c>
      <c r="D27" s="3" t="s">
        <v>10</v>
      </c>
      <c r="E27" s="3">
        <v>29.6</v>
      </c>
      <c r="F27" s="4">
        <f t="shared" si="0"/>
        <v>0.15828877005347594</v>
      </c>
    </row>
    <row r="28" spans="1:6" x14ac:dyDescent="0.35">
      <c r="A28" s="2">
        <v>82520</v>
      </c>
      <c r="B28" s="3">
        <v>410</v>
      </c>
      <c r="C28" s="3" t="s">
        <v>9</v>
      </c>
      <c r="D28" s="3" t="s">
        <v>10</v>
      </c>
      <c r="E28" s="3">
        <v>19.04</v>
      </c>
      <c r="F28" s="4">
        <f t="shared" si="0"/>
        <v>4.6439024390243902E-2</v>
      </c>
    </row>
    <row r="29" spans="1:6" x14ac:dyDescent="0.35">
      <c r="A29" s="2">
        <v>83540</v>
      </c>
      <c r="B29" s="3">
        <v>40</v>
      </c>
      <c r="C29" s="3" t="s">
        <v>9</v>
      </c>
      <c r="D29" s="3" t="s">
        <v>10</v>
      </c>
      <c r="E29" s="3">
        <v>40</v>
      </c>
      <c r="F29" s="4">
        <f t="shared" si="0"/>
        <v>1</v>
      </c>
    </row>
    <row r="30" spans="1:6" x14ac:dyDescent="0.35">
      <c r="A30" s="2">
        <v>83550</v>
      </c>
      <c r="B30" s="3">
        <v>51</v>
      </c>
      <c r="C30" s="3" t="s">
        <v>9</v>
      </c>
      <c r="D30" s="3" t="s">
        <v>10</v>
      </c>
      <c r="E30" s="3">
        <v>51</v>
      </c>
      <c r="F30" s="4">
        <f t="shared" si="0"/>
        <v>1</v>
      </c>
    </row>
    <row r="31" spans="1:6" x14ac:dyDescent="0.35">
      <c r="A31" s="2">
        <v>83575</v>
      </c>
      <c r="B31" s="3">
        <v>54</v>
      </c>
      <c r="C31" s="3" t="s">
        <v>9</v>
      </c>
      <c r="D31" s="3" t="s">
        <v>10</v>
      </c>
      <c r="E31" s="3">
        <v>6.7</v>
      </c>
      <c r="F31" s="4">
        <f t="shared" si="0"/>
        <v>0.12407407407407407</v>
      </c>
    </row>
    <row r="32" spans="1:6" x14ac:dyDescent="0.35">
      <c r="A32" s="2">
        <v>83735</v>
      </c>
      <c r="B32" s="3">
        <v>54</v>
      </c>
      <c r="C32" s="3" t="s">
        <v>9</v>
      </c>
      <c r="D32" s="3" t="s">
        <v>10</v>
      </c>
      <c r="E32" s="3">
        <v>7.39</v>
      </c>
      <c r="F32" s="4">
        <f t="shared" si="0"/>
        <v>0.13685185185185184</v>
      </c>
    </row>
    <row r="33" spans="1:6" x14ac:dyDescent="0.35">
      <c r="A33" s="2">
        <v>83970</v>
      </c>
      <c r="B33" s="3">
        <v>303</v>
      </c>
      <c r="C33" s="3" t="s">
        <v>9</v>
      </c>
      <c r="D33" s="3" t="s">
        <v>10</v>
      </c>
      <c r="E33" s="3">
        <v>41.28</v>
      </c>
      <c r="F33" s="4">
        <f t="shared" si="0"/>
        <v>0.13623762376237625</v>
      </c>
    </row>
    <row r="34" spans="1:6" x14ac:dyDescent="0.35">
      <c r="A34" s="2">
        <v>85025</v>
      </c>
      <c r="B34" s="3">
        <v>124</v>
      </c>
      <c r="C34" s="3" t="s">
        <v>9</v>
      </c>
      <c r="D34" s="3" t="s">
        <v>10</v>
      </c>
      <c r="E34" s="3">
        <v>7.77</v>
      </c>
      <c r="F34" s="4">
        <f t="shared" ref="F34:F65" si="1">+E34/B34</f>
        <v>6.2661290322580637E-2</v>
      </c>
    </row>
    <row r="35" spans="1:6" x14ac:dyDescent="0.35">
      <c r="A35" s="2">
        <v>85240</v>
      </c>
      <c r="B35" s="3">
        <v>183</v>
      </c>
      <c r="C35" s="3" t="s">
        <v>9</v>
      </c>
      <c r="D35" s="3" t="s">
        <v>10</v>
      </c>
      <c r="E35" s="3">
        <v>17.54</v>
      </c>
      <c r="F35" s="4">
        <f t="shared" si="1"/>
        <v>9.584699453551912E-2</v>
      </c>
    </row>
    <row r="36" spans="1:6" x14ac:dyDescent="0.35">
      <c r="A36" s="2">
        <v>85270</v>
      </c>
      <c r="B36" s="3">
        <v>242</v>
      </c>
      <c r="C36" s="3" t="s">
        <v>9</v>
      </c>
      <c r="D36" s="3" t="s">
        <v>10</v>
      </c>
      <c r="E36" s="3">
        <v>17.899999999999999</v>
      </c>
      <c r="F36" s="4">
        <f t="shared" si="1"/>
        <v>7.3966942148760331E-2</v>
      </c>
    </row>
    <row r="37" spans="1:6" x14ac:dyDescent="0.35">
      <c r="A37" s="2">
        <v>85291</v>
      </c>
      <c r="B37" s="3">
        <v>154</v>
      </c>
      <c r="C37" s="3" t="s">
        <v>9</v>
      </c>
      <c r="D37" s="3" t="s">
        <v>10</v>
      </c>
      <c r="E37" s="3">
        <v>9.11</v>
      </c>
      <c r="F37" s="4">
        <f t="shared" si="1"/>
        <v>5.9155844155844149E-2</v>
      </c>
    </row>
    <row r="38" spans="1:6" x14ac:dyDescent="0.35">
      <c r="A38" s="2">
        <v>85335</v>
      </c>
      <c r="B38" s="3">
        <v>214</v>
      </c>
      <c r="C38" s="3" t="s">
        <v>9</v>
      </c>
      <c r="D38" s="3" t="s">
        <v>10</v>
      </c>
      <c r="E38" s="3">
        <v>12.87</v>
      </c>
      <c r="F38" s="4">
        <f t="shared" si="1"/>
        <v>6.014018691588785E-2</v>
      </c>
    </row>
    <row r="39" spans="1:6" x14ac:dyDescent="0.35">
      <c r="A39" s="2">
        <v>85384</v>
      </c>
      <c r="B39" s="3">
        <v>124</v>
      </c>
      <c r="C39" s="3" t="s">
        <v>9</v>
      </c>
      <c r="D39" s="3" t="s">
        <v>10</v>
      </c>
      <c r="E39" s="3">
        <v>9.7200000000000006</v>
      </c>
      <c r="F39" s="4">
        <f t="shared" si="1"/>
        <v>7.838709677419356E-2</v>
      </c>
    </row>
    <row r="40" spans="1:6" x14ac:dyDescent="0.35">
      <c r="A40" s="2">
        <v>85576</v>
      </c>
      <c r="B40" s="3">
        <v>421</v>
      </c>
      <c r="C40" s="3" t="s">
        <v>9</v>
      </c>
      <c r="D40" s="3" t="s">
        <v>10</v>
      </c>
      <c r="E40" s="3">
        <v>49.82</v>
      </c>
      <c r="F40" s="4">
        <f t="shared" si="1"/>
        <v>0.1183372921615202</v>
      </c>
    </row>
    <row r="41" spans="1:6" x14ac:dyDescent="0.35">
      <c r="A41" s="2">
        <v>85610</v>
      </c>
      <c r="B41" s="3">
        <v>53</v>
      </c>
      <c r="C41" s="3" t="s">
        <v>9</v>
      </c>
      <c r="D41" s="3" t="s">
        <v>10</v>
      </c>
      <c r="E41" s="3">
        <v>4.29</v>
      </c>
      <c r="F41" s="4">
        <f t="shared" si="1"/>
        <v>8.0943396226415096E-2</v>
      </c>
    </row>
    <row r="42" spans="1:6" x14ac:dyDescent="0.35">
      <c r="A42" s="2">
        <v>85670</v>
      </c>
      <c r="B42" s="3">
        <v>300</v>
      </c>
      <c r="C42" s="3" t="s">
        <v>9</v>
      </c>
      <c r="D42" s="3" t="s">
        <v>10</v>
      </c>
      <c r="E42" s="3">
        <v>5.77</v>
      </c>
      <c r="F42" s="4">
        <f t="shared" si="1"/>
        <v>1.9233333333333331E-2</v>
      </c>
    </row>
    <row r="43" spans="1:6" x14ac:dyDescent="0.35">
      <c r="A43" s="2">
        <v>85730</v>
      </c>
      <c r="B43" s="3">
        <v>80</v>
      </c>
      <c r="C43" s="3" t="s">
        <v>9</v>
      </c>
      <c r="D43" s="3" t="s">
        <v>10</v>
      </c>
      <c r="E43" s="3">
        <v>6.01</v>
      </c>
      <c r="F43" s="4">
        <f t="shared" si="1"/>
        <v>7.5124999999999997E-2</v>
      </c>
    </row>
    <row r="44" spans="1:6" x14ac:dyDescent="0.35">
      <c r="A44" s="2">
        <v>86832</v>
      </c>
      <c r="B44" s="3">
        <v>681</v>
      </c>
      <c r="C44" s="3" t="s">
        <v>9</v>
      </c>
      <c r="D44" s="3" t="s">
        <v>10</v>
      </c>
      <c r="E44" s="3">
        <v>323.75</v>
      </c>
      <c r="F44" s="4">
        <f t="shared" si="1"/>
        <v>0.47540381791483111</v>
      </c>
    </row>
    <row r="45" spans="1:6" x14ac:dyDescent="0.35">
      <c r="A45" s="2">
        <v>86833</v>
      </c>
      <c r="B45" s="3">
        <v>681</v>
      </c>
      <c r="C45" s="3" t="s">
        <v>9</v>
      </c>
      <c r="D45" s="3" t="s">
        <v>10</v>
      </c>
      <c r="E45" s="3">
        <v>325.8</v>
      </c>
      <c r="F45" s="4">
        <f t="shared" si="1"/>
        <v>0.4784140969162996</v>
      </c>
    </row>
    <row r="46" spans="1:6" x14ac:dyDescent="0.35">
      <c r="A46" s="2">
        <v>87086</v>
      </c>
      <c r="B46" s="3">
        <v>95</v>
      </c>
      <c r="C46" s="3" t="s">
        <v>9</v>
      </c>
      <c r="D46" s="3" t="s">
        <v>10</v>
      </c>
      <c r="E46" s="3">
        <v>10.87</v>
      </c>
      <c r="F46" s="4">
        <f t="shared" si="1"/>
        <v>0.11442105263157894</v>
      </c>
    </row>
    <row r="47" spans="1:6" x14ac:dyDescent="0.35">
      <c r="A47" s="2">
        <v>87497</v>
      </c>
      <c r="B47" s="3">
        <v>291</v>
      </c>
      <c r="C47" s="3" t="s">
        <v>9</v>
      </c>
      <c r="D47" s="3" t="s">
        <v>10</v>
      </c>
      <c r="E47" s="3">
        <v>42.84</v>
      </c>
      <c r="F47" s="4">
        <f t="shared" si="1"/>
        <v>0.14721649484536084</v>
      </c>
    </row>
    <row r="48" spans="1:6" x14ac:dyDescent="0.35">
      <c r="A48" s="2">
        <v>87635</v>
      </c>
      <c r="B48" s="3">
        <v>163.57</v>
      </c>
      <c r="C48" s="3" t="s">
        <v>9</v>
      </c>
      <c r="D48" s="3" t="s">
        <v>10</v>
      </c>
      <c r="E48" s="3">
        <v>18.43</v>
      </c>
      <c r="F48" s="4">
        <f t="shared" si="1"/>
        <v>0.11267347313076971</v>
      </c>
    </row>
    <row r="49" spans="1:6" x14ac:dyDescent="0.35">
      <c r="A49" s="2">
        <v>87641</v>
      </c>
      <c r="B49" s="3">
        <v>231</v>
      </c>
      <c r="C49" s="3" t="s">
        <v>9</v>
      </c>
      <c r="D49" s="3" t="s">
        <v>10</v>
      </c>
      <c r="E49" s="3">
        <v>34.39</v>
      </c>
      <c r="F49" s="4">
        <f t="shared" si="1"/>
        <v>0.14887445887445888</v>
      </c>
    </row>
    <row r="50" spans="1:6" x14ac:dyDescent="0.35">
      <c r="A50" s="2">
        <v>90732</v>
      </c>
      <c r="B50" s="3">
        <v>572</v>
      </c>
      <c r="C50" s="3" t="s">
        <v>9</v>
      </c>
      <c r="D50" s="3" t="s">
        <v>10</v>
      </c>
      <c r="E50" s="3">
        <v>183.04</v>
      </c>
      <c r="F50" s="4">
        <f t="shared" si="1"/>
        <v>0.32</v>
      </c>
    </row>
    <row r="51" spans="1:6" x14ac:dyDescent="0.35">
      <c r="A51" s="2">
        <v>90832</v>
      </c>
      <c r="B51" s="3">
        <v>270</v>
      </c>
      <c r="C51" s="3" t="s">
        <v>9</v>
      </c>
      <c r="D51" s="3" t="s">
        <v>10</v>
      </c>
      <c r="E51" s="3">
        <v>144.46</v>
      </c>
      <c r="F51" s="4">
        <f t="shared" si="1"/>
        <v>0.53503703703703709</v>
      </c>
    </row>
    <row r="52" spans="1:6" x14ac:dyDescent="0.35">
      <c r="A52" s="2">
        <v>90834</v>
      </c>
      <c r="B52" s="3">
        <v>265</v>
      </c>
      <c r="C52" s="3" t="s">
        <v>9</v>
      </c>
      <c r="D52" s="3" t="s">
        <v>10</v>
      </c>
      <c r="E52" s="3">
        <v>144.46</v>
      </c>
      <c r="F52" s="4">
        <f t="shared" si="1"/>
        <v>0.54513207547169817</v>
      </c>
    </row>
    <row r="53" spans="1:6" x14ac:dyDescent="0.35">
      <c r="A53" s="2">
        <v>90837</v>
      </c>
      <c r="B53" s="3">
        <v>432</v>
      </c>
      <c r="C53" s="3" t="s">
        <v>9</v>
      </c>
      <c r="D53" s="3" t="s">
        <v>10</v>
      </c>
      <c r="E53" s="3">
        <f>291.12/2</f>
        <v>145.56</v>
      </c>
      <c r="F53" s="4">
        <f t="shared" si="1"/>
        <v>0.33694444444444444</v>
      </c>
    </row>
    <row r="54" spans="1:6" x14ac:dyDescent="0.35">
      <c r="A54" s="2">
        <v>90847</v>
      </c>
      <c r="B54" s="3">
        <v>473</v>
      </c>
      <c r="C54" s="3" t="s">
        <v>9</v>
      </c>
      <c r="D54" s="3" t="s">
        <v>10</v>
      </c>
      <c r="E54" s="3">
        <v>29.36</v>
      </c>
      <c r="F54" s="4">
        <f t="shared" si="1"/>
        <v>6.2071881606765328E-2</v>
      </c>
    </row>
    <row r="55" spans="1:6" x14ac:dyDescent="0.35">
      <c r="A55" s="2">
        <v>90964</v>
      </c>
      <c r="B55" s="3">
        <f>48174/31</f>
        <v>1554</v>
      </c>
      <c r="C55" s="3" t="s">
        <v>9</v>
      </c>
      <c r="D55" s="3" t="s">
        <v>10</v>
      </c>
      <c r="E55" s="3">
        <f>2917.1/31</f>
        <v>94.1</v>
      </c>
      <c r="F55" s="4">
        <f t="shared" si="1"/>
        <v>6.0553410553410549E-2</v>
      </c>
    </row>
    <row r="56" spans="1:6" x14ac:dyDescent="0.35">
      <c r="A56" s="2">
        <v>92002</v>
      </c>
      <c r="B56" s="3">
        <v>219</v>
      </c>
      <c r="C56" s="3" t="s">
        <v>9</v>
      </c>
      <c r="D56" s="3" t="s">
        <v>10</v>
      </c>
      <c r="E56" s="3">
        <v>215.3</v>
      </c>
      <c r="F56" s="4">
        <f t="shared" si="1"/>
        <v>0.98310502283105028</v>
      </c>
    </row>
    <row r="57" spans="1:6" x14ac:dyDescent="0.35">
      <c r="A57" s="2">
        <v>92012</v>
      </c>
      <c r="B57" s="3">
        <v>175</v>
      </c>
      <c r="C57" s="3" t="s">
        <v>9</v>
      </c>
      <c r="D57" s="3" t="s">
        <v>10</v>
      </c>
      <c r="E57" s="3">
        <v>24.36</v>
      </c>
      <c r="F57" s="4">
        <f t="shared" si="1"/>
        <v>0.13919999999999999</v>
      </c>
    </row>
    <row r="58" spans="1:6" x14ac:dyDescent="0.35">
      <c r="A58" s="2">
        <v>92014</v>
      </c>
      <c r="B58" s="3">
        <v>210</v>
      </c>
      <c r="C58" s="3" t="s">
        <v>9</v>
      </c>
      <c r="D58" s="3" t="s">
        <v>10</v>
      </c>
      <c r="E58" s="3">
        <v>48.71</v>
      </c>
      <c r="F58" s="4">
        <f t="shared" si="1"/>
        <v>0.23195238095238097</v>
      </c>
    </row>
    <row r="59" spans="1:6" x14ac:dyDescent="0.35">
      <c r="A59" s="2">
        <v>92609</v>
      </c>
      <c r="B59" s="3">
        <f>924/2</f>
        <v>462</v>
      </c>
      <c r="C59" s="3" t="s">
        <v>9</v>
      </c>
      <c r="D59" s="3" t="s">
        <v>10</v>
      </c>
      <c r="E59" s="3">
        <f>167.72/2</f>
        <v>83.86</v>
      </c>
      <c r="F59" s="4">
        <f t="shared" si="1"/>
        <v>0.18151515151515152</v>
      </c>
    </row>
    <row r="60" spans="1:6" x14ac:dyDescent="0.35">
      <c r="A60" s="2">
        <v>93005</v>
      </c>
      <c r="B60" s="3">
        <v>382</v>
      </c>
      <c r="C60" s="3" t="s">
        <v>9</v>
      </c>
      <c r="D60" s="3" t="s">
        <v>10</v>
      </c>
      <c r="E60" s="3">
        <v>66.13</v>
      </c>
      <c r="F60" s="4">
        <f t="shared" si="1"/>
        <v>0.17311518324607328</v>
      </c>
    </row>
    <row r="61" spans="1:6" x14ac:dyDescent="0.35">
      <c r="A61" s="2">
        <v>93247</v>
      </c>
      <c r="B61" s="3">
        <v>2582</v>
      </c>
      <c r="C61" s="3" t="s">
        <v>9</v>
      </c>
      <c r="D61" s="3" t="s">
        <v>10</v>
      </c>
      <c r="E61" s="3">
        <v>116.99</v>
      </c>
      <c r="F61" s="4">
        <f t="shared" si="1"/>
        <v>4.5309837335398916E-2</v>
      </c>
    </row>
    <row r="62" spans="1:6" x14ac:dyDescent="0.35">
      <c r="A62" s="2">
        <v>93271</v>
      </c>
      <c r="B62" s="3">
        <v>1722</v>
      </c>
      <c r="C62" s="3" t="s">
        <v>9</v>
      </c>
      <c r="D62" s="3" t="s">
        <v>10</v>
      </c>
      <c r="E62" s="3">
        <v>100.57</v>
      </c>
      <c r="F62" s="4">
        <f t="shared" si="1"/>
        <v>5.8403019744483156E-2</v>
      </c>
    </row>
    <row r="63" spans="1:6" x14ac:dyDescent="0.35">
      <c r="A63" s="2">
        <v>93296</v>
      </c>
      <c r="B63" s="3">
        <v>938</v>
      </c>
      <c r="C63" s="3" t="s">
        <v>9</v>
      </c>
      <c r="D63" s="3" t="s">
        <v>10</v>
      </c>
      <c r="E63" s="3">
        <v>502.77</v>
      </c>
      <c r="F63" s="4">
        <f t="shared" si="1"/>
        <v>0.536002132196162</v>
      </c>
    </row>
    <row r="64" spans="1:6" x14ac:dyDescent="0.35">
      <c r="A64" s="2">
        <v>93303</v>
      </c>
      <c r="B64" s="3">
        <v>1044</v>
      </c>
      <c r="C64" s="3" t="s">
        <v>9</v>
      </c>
      <c r="D64" s="3" t="s">
        <v>10</v>
      </c>
      <c r="E64" s="3">
        <v>506.96</v>
      </c>
      <c r="F64" s="4">
        <f t="shared" si="1"/>
        <v>0.48559386973180074</v>
      </c>
    </row>
    <row r="65" spans="1:6" x14ac:dyDescent="0.35">
      <c r="A65" s="2">
        <v>93306</v>
      </c>
      <c r="B65" s="3">
        <v>1900</v>
      </c>
      <c r="C65" s="3" t="s">
        <v>9</v>
      </c>
      <c r="D65" s="3" t="s">
        <v>10</v>
      </c>
      <c r="E65" s="3">
        <v>506.96</v>
      </c>
      <c r="F65" s="4">
        <f t="shared" si="1"/>
        <v>0.26682105263157896</v>
      </c>
    </row>
    <row r="66" spans="1:6" x14ac:dyDescent="0.35">
      <c r="A66" s="2">
        <v>94060</v>
      </c>
      <c r="B66" s="3">
        <v>675</v>
      </c>
      <c r="C66" s="3" t="s">
        <v>9</v>
      </c>
      <c r="D66" s="3" t="s">
        <v>10</v>
      </c>
      <c r="E66" s="3">
        <v>282.19</v>
      </c>
      <c r="F66" s="4">
        <f t="shared" ref="F66:F96" si="2">+E66/B66</f>
        <v>0.41805925925925924</v>
      </c>
    </row>
    <row r="67" spans="1:6" x14ac:dyDescent="0.35">
      <c r="A67" s="2">
        <v>94621</v>
      </c>
      <c r="B67" s="3">
        <v>1374</v>
      </c>
      <c r="C67" s="3" t="s">
        <v>9</v>
      </c>
      <c r="D67" s="3" t="s">
        <v>10</v>
      </c>
      <c r="E67" s="3">
        <v>282.19</v>
      </c>
      <c r="F67" s="4">
        <f t="shared" si="2"/>
        <v>0.20537845705967978</v>
      </c>
    </row>
    <row r="68" spans="1:6" x14ac:dyDescent="0.35">
      <c r="A68" s="2">
        <v>95012</v>
      </c>
      <c r="B68" s="3">
        <v>339</v>
      </c>
      <c r="C68" s="3" t="s">
        <v>9</v>
      </c>
      <c r="D68" s="3" t="s">
        <v>10</v>
      </c>
      <c r="E68" s="3">
        <v>26.82</v>
      </c>
      <c r="F68" s="4">
        <f t="shared" si="2"/>
        <v>7.9115044247787605E-2</v>
      </c>
    </row>
    <row r="69" spans="1:6" x14ac:dyDescent="0.35">
      <c r="A69" s="2">
        <v>95991</v>
      </c>
      <c r="B69" s="3">
        <v>470</v>
      </c>
      <c r="C69" s="3" t="s">
        <v>9</v>
      </c>
      <c r="D69" s="3" t="s">
        <v>10</v>
      </c>
      <c r="E69" s="3">
        <v>273.95999999999998</v>
      </c>
      <c r="F69" s="4">
        <f t="shared" si="2"/>
        <v>0.58289361702127651</v>
      </c>
    </row>
    <row r="70" spans="1:6" x14ac:dyDescent="0.35">
      <c r="A70" s="2">
        <v>96156</v>
      </c>
      <c r="B70" s="3">
        <v>555</v>
      </c>
      <c r="C70" s="3" t="s">
        <v>9</v>
      </c>
      <c r="D70" s="3" t="s">
        <v>10</v>
      </c>
      <c r="E70" s="3">
        <v>75.209999999999994</v>
      </c>
      <c r="F70" s="4">
        <f t="shared" si="2"/>
        <v>0.13551351351351351</v>
      </c>
    </row>
    <row r="71" spans="1:6" x14ac:dyDescent="0.35">
      <c r="A71" s="2">
        <v>96158</v>
      </c>
      <c r="B71" s="3">
        <v>297</v>
      </c>
      <c r="C71" s="3" t="s">
        <v>9</v>
      </c>
      <c r="D71" s="3" t="s">
        <v>10</v>
      </c>
      <c r="E71" s="3">
        <v>76.430000000000007</v>
      </c>
      <c r="F71" s="4">
        <f t="shared" si="2"/>
        <v>0.25734006734006737</v>
      </c>
    </row>
    <row r="72" spans="1:6" x14ac:dyDescent="0.35">
      <c r="A72" s="2">
        <v>96167</v>
      </c>
      <c r="B72" s="3">
        <v>224</v>
      </c>
      <c r="C72" s="3" t="s">
        <v>9</v>
      </c>
      <c r="D72" s="3" t="s">
        <v>10</v>
      </c>
      <c r="E72" s="3">
        <v>29.91</v>
      </c>
      <c r="F72" s="4">
        <f t="shared" si="2"/>
        <v>0.13352678571428572</v>
      </c>
    </row>
    <row r="73" spans="1:6" x14ac:dyDescent="0.35">
      <c r="A73" s="2">
        <v>96365</v>
      </c>
      <c r="B73" s="3">
        <v>942</v>
      </c>
      <c r="C73" s="3" t="s">
        <v>9</v>
      </c>
      <c r="D73" s="3" t="s">
        <v>10</v>
      </c>
      <c r="E73" s="3">
        <v>208.14</v>
      </c>
      <c r="F73" s="4">
        <f t="shared" si="2"/>
        <v>0.22095541401273883</v>
      </c>
    </row>
    <row r="74" spans="1:6" x14ac:dyDescent="0.35">
      <c r="A74" s="2">
        <v>96366</v>
      </c>
      <c r="B74" s="3">
        <v>890</v>
      </c>
      <c r="C74" s="3" t="s">
        <v>9</v>
      </c>
      <c r="D74" s="3" t="s">
        <v>10</v>
      </c>
      <c r="E74" s="3">
        <v>42.69</v>
      </c>
      <c r="F74" s="4">
        <f t="shared" si="2"/>
        <v>4.7966292134831459E-2</v>
      </c>
    </row>
    <row r="75" spans="1:6" x14ac:dyDescent="0.35">
      <c r="A75" s="2">
        <v>96367</v>
      </c>
      <c r="B75" s="3">
        <v>696</v>
      </c>
      <c r="C75" s="3" t="s">
        <v>9</v>
      </c>
      <c r="D75" s="3" t="s">
        <v>10</v>
      </c>
      <c r="E75" s="3">
        <v>67.98</v>
      </c>
      <c r="F75" s="4">
        <f t="shared" si="2"/>
        <v>9.7672413793103458E-2</v>
      </c>
    </row>
    <row r="76" spans="1:6" x14ac:dyDescent="0.35">
      <c r="A76" s="2">
        <v>96375</v>
      </c>
      <c r="B76" s="3">
        <v>442</v>
      </c>
      <c r="C76" s="3" t="s">
        <v>9</v>
      </c>
      <c r="D76" s="3" t="s">
        <v>10</v>
      </c>
      <c r="E76" s="3">
        <v>42.69</v>
      </c>
      <c r="F76" s="4">
        <f t="shared" si="2"/>
        <v>9.6583710407239814E-2</v>
      </c>
    </row>
    <row r="77" spans="1:6" x14ac:dyDescent="0.35">
      <c r="A77" s="2">
        <v>96413</v>
      </c>
      <c r="B77" s="3">
        <v>2548</v>
      </c>
      <c r="C77" s="3" t="s">
        <v>9</v>
      </c>
      <c r="D77" s="3" t="s">
        <v>10</v>
      </c>
      <c r="E77" s="3">
        <v>335.15</v>
      </c>
      <c r="F77" s="4">
        <f t="shared" si="2"/>
        <v>0.13153453689167974</v>
      </c>
    </row>
    <row r="78" spans="1:6" x14ac:dyDescent="0.35">
      <c r="A78" s="2">
        <v>96415</v>
      </c>
      <c r="B78" s="3">
        <v>4796</v>
      </c>
      <c r="C78" s="3" t="s">
        <v>9</v>
      </c>
      <c r="D78" s="3" t="s">
        <v>10</v>
      </c>
      <c r="E78" s="3">
        <v>271.94</v>
      </c>
      <c r="F78" s="4">
        <f t="shared" si="2"/>
        <v>5.6701417848206835E-2</v>
      </c>
    </row>
    <row r="79" spans="1:6" x14ac:dyDescent="0.35">
      <c r="A79" s="2">
        <v>97110</v>
      </c>
      <c r="B79" s="3">
        <v>95</v>
      </c>
      <c r="C79" s="3" t="s">
        <v>9</v>
      </c>
      <c r="D79" s="3" t="s">
        <v>10</v>
      </c>
      <c r="E79" s="3">
        <v>25.12</v>
      </c>
      <c r="F79" s="4">
        <f t="shared" si="2"/>
        <v>0.26442105263157895</v>
      </c>
    </row>
    <row r="80" spans="1:6" x14ac:dyDescent="0.35">
      <c r="A80" s="2">
        <v>97116</v>
      </c>
      <c r="B80" s="3">
        <v>113</v>
      </c>
      <c r="C80" s="3" t="s">
        <v>9</v>
      </c>
      <c r="D80" s="3" t="s">
        <v>10</v>
      </c>
      <c r="E80" s="3">
        <f>18.09+4.61</f>
        <v>22.7</v>
      </c>
      <c r="F80" s="4">
        <f t="shared" si="2"/>
        <v>0.20088495575221238</v>
      </c>
    </row>
    <row r="81" spans="1:6" x14ac:dyDescent="0.35">
      <c r="A81" s="2">
        <v>97161</v>
      </c>
      <c r="B81" s="3">
        <v>308</v>
      </c>
      <c r="C81" s="3" t="s">
        <v>9</v>
      </c>
      <c r="D81" s="3" t="s">
        <v>10</v>
      </c>
      <c r="E81" s="3">
        <v>104.05</v>
      </c>
      <c r="F81" s="4">
        <f t="shared" si="2"/>
        <v>0.33782467532467531</v>
      </c>
    </row>
    <row r="82" spans="1:6" x14ac:dyDescent="0.35">
      <c r="A82" s="2">
        <v>97162</v>
      </c>
      <c r="B82" s="3">
        <v>337</v>
      </c>
      <c r="C82" s="3" t="s">
        <v>9</v>
      </c>
      <c r="D82" s="3" t="s">
        <v>10</v>
      </c>
      <c r="E82" s="3">
        <v>104.05</v>
      </c>
      <c r="F82" s="4">
        <f t="shared" si="2"/>
        <v>0.30875370919881306</v>
      </c>
    </row>
    <row r="83" spans="1:6" x14ac:dyDescent="0.35">
      <c r="A83" s="2">
        <v>97166</v>
      </c>
      <c r="B83" s="3">
        <v>408</v>
      </c>
      <c r="C83" s="3" t="s">
        <v>9</v>
      </c>
      <c r="D83" s="3" t="s">
        <v>10</v>
      </c>
      <c r="E83" s="3">
        <v>104.05</v>
      </c>
      <c r="F83" s="4">
        <f t="shared" si="2"/>
        <v>0.25502450980392155</v>
      </c>
    </row>
    <row r="84" spans="1:6" x14ac:dyDescent="0.35">
      <c r="A84" s="2">
        <v>97530</v>
      </c>
      <c r="B84" s="3">
        <v>92</v>
      </c>
      <c r="C84" s="3" t="s">
        <v>9</v>
      </c>
      <c r="D84" s="3" t="s">
        <v>10</v>
      </c>
      <c r="E84" s="3">
        <v>38.74</v>
      </c>
      <c r="F84" s="4">
        <f t="shared" si="2"/>
        <v>0.42108695652173916</v>
      </c>
    </row>
    <row r="85" spans="1:6" x14ac:dyDescent="0.35">
      <c r="A85" s="2">
        <v>97535</v>
      </c>
      <c r="B85" s="3">
        <v>536</v>
      </c>
      <c r="C85" s="3" t="s">
        <v>9</v>
      </c>
      <c r="D85" s="3" t="s">
        <v>10</v>
      </c>
      <c r="E85" s="3">
        <v>106.91</v>
      </c>
      <c r="F85" s="4">
        <f t="shared" si="2"/>
        <v>0.1994589552238806</v>
      </c>
    </row>
    <row r="86" spans="1:6" x14ac:dyDescent="0.35">
      <c r="A86" s="2">
        <v>97802</v>
      </c>
      <c r="B86" s="3">
        <v>230</v>
      </c>
      <c r="C86" s="3" t="s">
        <v>9</v>
      </c>
      <c r="D86" s="3" t="s">
        <v>10</v>
      </c>
      <c r="E86" s="3">
        <v>64.41</v>
      </c>
      <c r="F86" s="4">
        <f t="shared" si="2"/>
        <v>0.28004347826086956</v>
      </c>
    </row>
    <row r="87" spans="1:6" x14ac:dyDescent="0.35">
      <c r="A87" s="2">
        <v>97803</v>
      </c>
      <c r="B87" s="3">
        <v>112</v>
      </c>
      <c r="C87" s="3" t="s">
        <v>9</v>
      </c>
      <c r="D87" s="3" t="s">
        <v>10</v>
      </c>
      <c r="E87" s="3">
        <v>28.08</v>
      </c>
      <c r="F87" s="4">
        <f t="shared" si="2"/>
        <v>0.25071428571428572</v>
      </c>
    </row>
    <row r="88" spans="1:6" x14ac:dyDescent="0.35">
      <c r="A88" s="2">
        <v>99282</v>
      </c>
      <c r="B88" s="3">
        <v>1475</v>
      </c>
      <c r="C88" s="3" t="s">
        <v>9</v>
      </c>
      <c r="D88" s="3" t="s">
        <v>10</v>
      </c>
      <c r="E88" s="3">
        <v>110.35</v>
      </c>
      <c r="F88" s="4">
        <f t="shared" si="2"/>
        <v>7.4813559322033901E-2</v>
      </c>
    </row>
    <row r="89" spans="1:6" x14ac:dyDescent="0.35">
      <c r="A89" s="2">
        <v>99283</v>
      </c>
      <c r="B89" s="3">
        <v>2891</v>
      </c>
      <c r="C89" s="3" t="s">
        <v>9</v>
      </c>
      <c r="D89" s="3" t="s">
        <v>10</v>
      </c>
      <c r="E89" s="3">
        <v>246.9</v>
      </c>
      <c r="F89" s="4">
        <f t="shared" si="2"/>
        <v>8.5402974749221719E-2</v>
      </c>
    </row>
    <row r="90" spans="1:6" x14ac:dyDescent="0.35">
      <c r="A90" s="2">
        <v>99284</v>
      </c>
      <c r="B90" s="3">
        <v>4569</v>
      </c>
      <c r="C90" s="3" t="s">
        <v>9</v>
      </c>
      <c r="D90" s="3" t="s">
        <v>10</v>
      </c>
      <c r="E90" s="3">
        <v>384.52</v>
      </c>
      <c r="F90" s="4">
        <f t="shared" si="2"/>
        <v>8.4158459181440132E-2</v>
      </c>
    </row>
    <row r="91" spans="1:6" x14ac:dyDescent="0.35">
      <c r="A91" s="2">
        <v>99285</v>
      </c>
      <c r="B91" s="3">
        <v>10945</v>
      </c>
      <c r="C91" s="3" t="s">
        <v>9</v>
      </c>
      <c r="D91" s="3" t="s">
        <v>10</v>
      </c>
      <c r="E91" s="3">
        <v>2457.61</v>
      </c>
      <c r="F91" s="4">
        <f t="shared" si="2"/>
        <v>0.2245417999086341</v>
      </c>
    </row>
    <row r="92" spans="1:6" x14ac:dyDescent="0.35">
      <c r="A92" s="2" t="s">
        <v>3</v>
      </c>
      <c r="B92" s="3">
        <v>2977.55</v>
      </c>
      <c r="C92" s="3" t="s">
        <v>9</v>
      </c>
      <c r="D92" s="3" t="s">
        <v>10</v>
      </c>
      <c r="E92" s="3">
        <v>416.78</v>
      </c>
      <c r="F92" s="4">
        <f t="shared" si="2"/>
        <v>0.13997413981293344</v>
      </c>
    </row>
    <row r="93" spans="1:6" x14ac:dyDescent="0.35">
      <c r="A93" s="2" t="s">
        <v>4</v>
      </c>
      <c r="B93" s="3">
        <v>279</v>
      </c>
      <c r="C93" s="3" t="s">
        <v>9</v>
      </c>
      <c r="D93" s="3" t="s">
        <v>10</v>
      </c>
      <c r="E93" s="3">
        <v>142.63</v>
      </c>
      <c r="F93" s="4">
        <f t="shared" si="2"/>
        <v>0.51121863799283151</v>
      </c>
    </row>
    <row r="94" spans="1:6" x14ac:dyDescent="0.35">
      <c r="A94" s="2" t="s">
        <v>1</v>
      </c>
      <c r="B94" s="3">
        <v>76</v>
      </c>
      <c r="C94" s="3" t="s">
        <v>9</v>
      </c>
      <c r="D94" s="3" t="s">
        <v>10</v>
      </c>
      <c r="E94" s="3">
        <v>48.76</v>
      </c>
      <c r="F94" s="4">
        <f t="shared" si="2"/>
        <v>0.64157894736842103</v>
      </c>
    </row>
    <row r="95" spans="1:6" x14ac:dyDescent="0.35">
      <c r="A95" s="3" t="s">
        <v>2</v>
      </c>
      <c r="B95" s="3">
        <v>58</v>
      </c>
      <c r="C95" s="3" t="s">
        <v>9</v>
      </c>
      <c r="D95" s="3" t="s">
        <v>10</v>
      </c>
      <c r="E95" s="3">
        <v>42.69</v>
      </c>
      <c r="F95" s="4">
        <f t="shared" si="2"/>
        <v>0.7360344827586206</v>
      </c>
    </row>
    <row r="96" spans="1:6" x14ac:dyDescent="0.35">
      <c r="A96" s="2" t="s">
        <v>0</v>
      </c>
      <c r="B96" s="3">
        <v>144</v>
      </c>
      <c r="C96" s="3" t="s">
        <v>9</v>
      </c>
      <c r="D96" s="3" t="s">
        <v>10</v>
      </c>
      <c r="E96" s="3">
        <v>119.83</v>
      </c>
      <c r="F96" s="4">
        <f t="shared" si="2"/>
        <v>0.83215277777777774</v>
      </c>
    </row>
    <row r="99" spans="1:1" x14ac:dyDescent="0.35">
      <c r="A99" t="s">
        <v>13</v>
      </c>
    </row>
  </sheetData>
  <sortState xmlns:xlrd2="http://schemas.microsoft.com/office/spreadsheetml/2017/richdata2" ref="A2:F96">
    <sortCondition ref="A2:A96"/>
  </sortState>
  <pageMargins left="0.25" right="0.25" top="0.75" bottom="0.7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CHCO</dc:creator>
  <cp:lastModifiedBy>Wilson, Kevin</cp:lastModifiedBy>
  <cp:lastPrinted>2023-09-27T20:38:26Z</cp:lastPrinted>
  <dcterms:created xsi:type="dcterms:W3CDTF">2023-09-25T17:48:16Z</dcterms:created>
  <dcterms:modified xsi:type="dcterms:W3CDTF">2023-09-27T21:55:07Z</dcterms:modified>
</cp:coreProperties>
</file>